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90" windowHeight="8835" activeTab="0"/>
  </bookViews>
  <sheets>
    <sheet name="Лист3" sheetId="1" r:id="rId1"/>
  </sheets>
  <definedNames>
    <definedName name="_15">#REF!</definedName>
    <definedName name="_xlnm.Print_Area" localSheetId="0">'Лист3'!$B$1:$P$51</definedName>
  </definedNames>
  <calcPr fullCalcOnLoad="1"/>
</workbook>
</file>

<file path=xl/sharedStrings.xml><?xml version="1.0" encoding="utf-8"?>
<sst xmlns="http://schemas.openxmlformats.org/spreadsheetml/2006/main" count="313" uniqueCount="125">
  <si>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</si>
  <si>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</si>
  <si>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</si>
  <si>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</si>
  <si>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</si>
  <si>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</si>
  <si>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</si>
  <si>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</si>
  <si>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</si>
  <si>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</si>
  <si>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</si>
  <si>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</si>
  <si>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</si>
  <si>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</si>
  <si>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</si>
  <si>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</si>
  <si>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</si>
  <si>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</si>
  <si>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</si>
  <si>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</si>
  <si>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</si>
  <si>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</si>
  <si>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</si>
  <si>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</si>
  <si>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</si>
  <si>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</si>
  <si>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</si>
  <si>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</si>
  <si>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</si>
  <si>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</si>
  <si>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</si>
  <si>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</si>
  <si>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</si>
  <si>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</si>
  <si>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</si>
  <si>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</si>
  <si>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</si>
  <si>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</si>
  <si>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</si>
  <si>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</si>
  <si>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</si>
  <si>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</si>
  <si>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</si>
  <si>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</si>
  <si>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</si>
  <si>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</si>
  <si>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</si>
  <si>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</si>
  <si>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</si>
  <si>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</si>
  <si>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</si>
  <si>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</si>
  <si>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</si>
  <si>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</si>
  <si>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</si>
  <si>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</si>
  <si>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</si>
  <si>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</si>
  <si>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</si>
  <si>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</si>
  <si>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</si>
  <si>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</si>
  <si>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</si>
  <si>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</si>
  <si>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</si>
  <si>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</si>
  <si>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05403R5430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</si>
  <si>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</si>
  <si>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</si>
  <si>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</si>
  <si>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</si>
  <si>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</si>
  <si>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</si>
  <si>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</si>
  <si>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</si>
  <si>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</si>
  <si>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</si>
  <si>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</si>
  <si>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</si>
  <si>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</si>
  <si>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</si>
  <si>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</si>
  <si>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05304R5440</t>
  </si>
  <si>
    <t>Субсидии на содержание коров молочного направления</t>
  </si>
  <si>
    <t>0590107418</t>
  </si>
  <si>
    <t>05104R5440</t>
  </si>
  <si>
    <t>05207R5440</t>
  </si>
  <si>
    <t>05902R5440</t>
  </si>
  <si>
    <t>612</t>
  </si>
  <si>
    <t>05303R5430</t>
  </si>
  <si>
    <t>0510407440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</si>
  <si>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</si>
  <si>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</si>
  <si>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</si>
  <si>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</si>
  <si>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</si>
  <si>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</si>
  <si>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</si>
  <si>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</si>
  <si>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</si>
  <si>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</si>
  <si>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</si>
  <si>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</si>
  <si>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</si>
  <si>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18-В07</t>
  </si>
  <si>
    <t>0521507404</t>
  </si>
  <si>
    <t>18-В06</t>
  </si>
  <si>
    <t>0590207440</t>
  </si>
  <si>
    <t>18-В12</t>
  </si>
  <si>
    <t>18-В42</t>
  </si>
  <si>
    <t>Справка по финансированию мероприятий из краевого бюджета на 01.04.2018 год</t>
  </si>
  <si>
    <t>Факт на 01.04.2018</t>
  </si>
  <si>
    <t>Остаток ЛБА на 01.04.2018</t>
  </si>
  <si>
    <t>18-В08</t>
  </si>
  <si>
    <t>Субсидия на финансовое обеспечение затрат, связанных с участием в презентации продукции предприятий пищевой и перерабатывающей промышленности</t>
  </si>
  <si>
    <t>0570407262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</si>
  <si>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</si>
  <si>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</si>
  <si>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</si>
  <si>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</si>
  <si>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</si>
  <si>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</si>
  <si>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14</t>
  </si>
  <si>
    <t>8800000704</t>
  </si>
  <si>
    <t>540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</si>
</sst>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3" fontId="4" fillId="0" borderId="12" xfId="59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5" fillId="0" borderId="11" xfId="59" applyNumberFormat="1" applyFont="1" applyFill="1" applyBorder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52" applyFont="1" applyFill="1" applyBorder="1" applyAlignment="1">
      <alignment vertical="top" wrapText="1"/>
      <protection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0" xfId="59" applyNumberFormat="1" applyFont="1" applyFill="1" applyBorder="1" applyAlignment="1">
      <alignment vertical="top" wrapText="1"/>
    </xf>
    <xf numFmtId="0" fontId="3" fillId="0" borderId="11" xfId="59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59" applyNumberFormat="1" applyFont="1" applyFill="1" applyBorder="1" applyAlignment="1">
      <alignment vertical="top" wrapText="1"/>
    </xf>
    <xf numFmtId="43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23" fillId="0" borderId="11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43" fontId="3" fillId="0" borderId="12" xfId="59" applyFont="1" applyFill="1" applyBorder="1" applyAlignment="1">
      <alignment horizontal="center" vertical="top"/>
    </xf>
    <xf numFmtId="43" fontId="3" fillId="0" borderId="11" xfId="59" applyFont="1" applyFill="1" applyBorder="1" applyAlignment="1">
      <alignment horizontal="center" vertical="top"/>
    </xf>
    <xf numFmtId="43" fontId="3" fillId="0" borderId="10" xfId="59" applyFont="1" applyFill="1" applyBorder="1" applyAlignment="1">
      <alignment horizontal="center" vertical="top"/>
    </xf>
    <xf numFmtId="172" fontId="3" fillId="0" borderId="12" xfId="59" applyNumberFormat="1" applyFont="1" applyFill="1" applyBorder="1" applyAlignment="1">
      <alignment horizontal="center" vertical="top"/>
    </xf>
    <xf numFmtId="172" fontId="3" fillId="0" borderId="11" xfId="59" applyNumberFormat="1" applyFont="1" applyFill="1" applyBorder="1" applyAlignment="1">
      <alignment horizontal="center" vertical="top"/>
    </xf>
    <xf numFmtId="43" fontId="3" fillId="0" borderId="11" xfId="59" applyFont="1" applyFill="1" applyBorder="1" applyAlignment="1">
      <alignment horizontal="center" vertical="top" wrapText="1"/>
    </xf>
    <xf numFmtId="172" fontId="3" fillId="0" borderId="11" xfId="59" applyNumberFormat="1" applyFont="1" applyFill="1" applyBorder="1" applyAlignment="1">
      <alignment horizontal="center" vertical="top" wrapText="1"/>
    </xf>
    <xf numFmtId="43" fontId="3" fillId="0" borderId="10" xfId="59" applyFont="1" applyFill="1" applyBorder="1" applyAlignment="1">
      <alignment horizontal="center" vertical="top" wrapText="1"/>
    </xf>
    <xf numFmtId="43" fontId="3" fillId="0" borderId="14" xfId="59" applyFont="1" applyFill="1" applyBorder="1" applyAlignment="1">
      <alignment horizontal="center" vertical="top"/>
    </xf>
    <xf numFmtId="172" fontId="3" fillId="0" borderId="14" xfId="59" applyNumberFormat="1" applyFont="1" applyFill="1" applyBorder="1" applyAlignment="1">
      <alignment horizontal="center" vertical="top"/>
    </xf>
    <xf numFmtId="167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B1">
      <selection activeCell="B8" sqref="B8"/>
    </sheetView>
  </sheetViews>
  <sheetFormatPr defaultColWidth="9.00390625" defaultRowHeight="12.75"/>
  <cols>
    <col min="1" max="1" width="29.375" style="6" hidden="1" customWidth="1"/>
    <col min="2" max="2" width="51.00390625" style="6" customWidth="1"/>
    <col min="3" max="3" width="5.375" style="6" customWidth="1"/>
    <col min="4" max="4" width="4.875" style="6" customWidth="1"/>
    <col min="5" max="5" width="4.00390625" style="6" customWidth="1"/>
    <col min="6" max="6" width="10.625" style="6" customWidth="1"/>
    <col min="7" max="7" width="4.625" style="6" customWidth="1"/>
    <col min="8" max="8" width="6.625" style="6" customWidth="1"/>
    <col min="9" max="9" width="15.625" style="6" customWidth="1"/>
    <col min="10" max="10" width="11.75390625" style="6" hidden="1" customWidth="1"/>
    <col min="11" max="11" width="10.375" style="6" hidden="1" customWidth="1"/>
    <col min="12" max="12" width="11.75390625" style="6" hidden="1" customWidth="1"/>
    <col min="13" max="13" width="0.37109375" style="6" hidden="1" customWidth="1"/>
    <col min="14" max="14" width="17.25390625" style="6" customWidth="1"/>
    <col min="15" max="15" width="15.875" style="6" customWidth="1"/>
    <col min="16" max="16" width="11.25390625" style="6" customWidth="1"/>
    <col min="17" max="17" width="16.00390625" style="6" customWidth="1"/>
    <col min="18" max="16384" width="9.125" style="6" customWidth="1"/>
  </cols>
  <sheetData>
    <row r="1" spans="2:16" ht="14.25" customHeight="1">
      <c r="B1" s="51" t="s">
        <v>110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0.5" customHeight="1">
      <c r="B2" s="52" t="s">
        <v>10</v>
      </c>
      <c r="C2" s="54" t="s">
        <v>11</v>
      </c>
      <c r="D2" s="55"/>
      <c r="E2" s="55"/>
      <c r="F2" s="55"/>
      <c r="G2" s="55"/>
      <c r="H2" s="56"/>
      <c r="I2" s="52" t="s">
        <v>1</v>
      </c>
      <c r="J2" s="2"/>
      <c r="K2" s="2"/>
      <c r="L2" s="9"/>
      <c r="M2" s="10"/>
      <c r="N2" s="52" t="s">
        <v>111</v>
      </c>
      <c r="O2" s="52" t="s">
        <v>112</v>
      </c>
      <c r="P2" s="52" t="s">
        <v>36</v>
      </c>
    </row>
    <row r="3" spans="2:16" ht="12.75" customHeight="1">
      <c r="B3" s="53"/>
      <c r="C3" s="3" t="s">
        <v>7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53"/>
      <c r="J3" s="3"/>
      <c r="K3" s="3"/>
      <c r="L3" s="3" t="s">
        <v>17</v>
      </c>
      <c r="M3" s="1" t="s">
        <v>18</v>
      </c>
      <c r="N3" s="53"/>
      <c r="O3" s="53"/>
      <c r="P3" s="53"/>
    </row>
    <row r="4" spans="2:16" ht="17.25" customHeight="1">
      <c r="B4" s="15" t="s">
        <v>44</v>
      </c>
      <c r="C4" s="12"/>
      <c r="D4" s="12"/>
      <c r="E4" s="12"/>
      <c r="F4" s="12"/>
      <c r="G4" s="12"/>
      <c r="H4" s="12"/>
      <c r="I4" s="13">
        <f>SUM(I5:I51)</f>
        <v>369047900</v>
      </c>
      <c r="J4" s="13">
        <f>SUM(J5:J49)</f>
        <v>74184.352</v>
      </c>
      <c r="K4" s="13">
        <f>SUM(K5:K49)</f>
        <v>74184.352</v>
      </c>
      <c r="L4" s="13">
        <f>SUM(L5:L49)</f>
        <v>74184.352</v>
      </c>
      <c r="M4" s="13">
        <f>SUM(M5:M49)</f>
        <v>74184.352</v>
      </c>
      <c r="N4" s="13">
        <f>SUM(N5:N51)</f>
        <v>90879588.44000001</v>
      </c>
      <c r="O4" s="13">
        <f>SUM(O5:O51)</f>
        <v>278168311.56000006</v>
      </c>
      <c r="P4" s="16">
        <f>N4/I4*100</f>
        <v>24.6254181205204</v>
      </c>
    </row>
    <row r="5" spans="1:16" ht="24.75" customHeight="1">
      <c r="A5" s="6" t="s">
        <v>5</v>
      </c>
      <c r="B5" s="4" t="s">
        <v>49</v>
      </c>
      <c r="C5" s="29" t="s">
        <v>23</v>
      </c>
      <c r="D5" s="30" t="s">
        <v>19</v>
      </c>
      <c r="E5" s="30" t="s">
        <v>22</v>
      </c>
      <c r="F5" s="30" t="s">
        <v>50</v>
      </c>
      <c r="G5" s="30" t="s">
        <v>51</v>
      </c>
      <c r="H5" s="31" t="s">
        <v>113</v>
      </c>
      <c r="I5" s="39">
        <v>4691489</v>
      </c>
      <c r="J5" s="40"/>
      <c r="K5" s="40"/>
      <c r="L5" s="40"/>
      <c r="M5" s="41"/>
      <c r="N5" s="42">
        <v>2345744.68</v>
      </c>
      <c r="O5" s="39">
        <f>I5-N5</f>
        <v>2345744.32</v>
      </c>
      <c r="P5" s="11">
        <f>N5/I5*100</f>
        <v>50.000003836735</v>
      </c>
    </row>
    <row r="6" spans="2:16" ht="48.75" customHeight="1">
      <c r="B6" s="4" t="s">
        <v>24</v>
      </c>
      <c r="C6" s="29" t="s">
        <v>23</v>
      </c>
      <c r="D6" s="29" t="s">
        <v>19</v>
      </c>
      <c r="E6" s="30" t="s">
        <v>22</v>
      </c>
      <c r="F6" s="30" t="s">
        <v>85</v>
      </c>
      <c r="G6" s="30" t="s">
        <v>51</v>
      </c>
      <c r="H6" s="30" t="s">
        <v>108</v>
      </c>
      <c r="I6" s="40">
        <v>20731.91</v>
      </c>
      <c r="J6" s="40"/>
      <c r="K6" s="40"/>
      <c r="L6" s="40"/>
      <c r="M6" s="41"/>
      <c r="N6" s="43"/>
      <c r="O6" s="39">
        <f aca="true" t="shared" si="0" ref="O6:O49">I6-N6</f>
        <v>20731.91</v>
      </c>
      <c r="P6" s="11">
        <f aca="true" t="shared" si="1" ref="P6:P48">N6/I6*100</f>
        <v>0</v>
      </c>
    </row>
    <row r="7" spans="2:16" ht="48.75" customHeight="1">
      <c r="B7" s="4" t="s">
        <v>24</v>
      </c>
      <c r="C7" s="29" t="s">
        <v>23</v>
      </c>
      <c r="D7" s="29" t="s">
        <v>19</v>
      </c>
      <c r="E7" s="30" t="s">
        <v>22</v>
      </c>
      <c r="F7" s="30" t="s">
        <v>90</v>
      </c>
      <c r="G7" s="30" t="s">
        <v>51</v>
      </c>
      <c r="H7" s="30"/>
      <c r="I7" s="40">
        <v>122021</v>
      </c>
      <c r="J7" s="40"/>
      <c r="K7" s="40"/>
      <c r="L7" s="40"/>
      <c r="M7" s="41"/>
      <c r="N7" s="43"/>
      <c r="O7" s="39">
        <f t="shared" si="0"/>
        <v>122021</v>
      </c>
      <c r="P7" s="11">
        <f t="shared" si="1"/>
        <v>0</v>
      </c>
    </row>
    <row r="8" spans="2:16" ht="27.75" customHeight="1">
      <c r="B8" s="5" t="s">
        <v>3</v>
      </c>
      <c r="C8" s="29" t="s">
        <v>23</v>
      </c>
      <c r="D8" s="30" t="s">
        <v>19</v>
      </c>
      <c r="E8" s="30" t="s">
        <v>22</v>
      </c>
      <c r="F8" s="30" t="s">
        <v>52</v>
      </c>
      <c r="G8" s="30" t="s">
        <v>51</v>
      </c>
      <c r="H8" s="31" t="s">
        <v>113</v>
      </c>
      <c r="I8" s="44">
        <v>126300</v>
      </c>
      <c r="J8" s="40"/>
      <c r="K8" s="40"/>
      <c r="L8" s="40"/>
      <c r="M8" s="41"/>
      <c r="N8" s="45"/>
      <c r="O8" s="39">
        <f t="shared" si="0"/>
        <v>126300</v>
      </c>
      <c r="P8" s="11">
        <f t="shared" si="1"/>
        <v>0</v>
      </c>
    </row>
    <row r="9" spans="2:16" ht="27.75" customHeight="1">
      <c r="B9" s="17" t="s">
        <v>92</v>
      </c>
      <c r="C9" s="29" t="s">
        <v>23</v>
      </c>
      <c r="D9" s="30" t="s">
        <v>19</v>
      </c>
      <c r="E9" s="30" t="s">
        <v>22</v>
      </c>
      <c r="F9" s="30" t="s">
        <v>91</v>
      </c>
      <c r="G9" s="30" t="s">
        <v>51</v>
      </c>
      <c r="H9" s="30"/>
      <c r="I9" s="40">
        <v>93560535.11</v>
      </c>
      <c r="J9" s="40">
        <v>37092.176</v>
      </c>
      <c r="K9" s="40">
        <v>37092.176</v>
      </c>
      <c r="L9" s="40">
        <v>37092.176</v>
      </c>
      <c r="M9" s="41">
        <v>37092.176</v>
      </c>
      <c r="N9" s="43">
        <v>46780267</v>
      </c>
      <c r="O9" s="39">
        <f t="shared" si="0"/>
        <v>46780268.11</v>
      </c>
      <c r="P9" s="11">
        <f t="shared" si="1"/>
        <v>49.99999940680117</v>
      </c>
    </row>
    <row r="10" spans="2:16" ht="15.75" customHeight="1">
      <c r="B10" s="17" t="s">
        <v>27</v>
      </c>
      <c r="C10" s="29" t="s">
        <v>23</v>
      </c>
      <c r="D10" s="30" t="s">
        <v>19</v>
      </c>
      <c r="E10" s="30" t="s">
        <v>22</v>
      </c>
      <c r="F10" s="30" t="s">
        <v>53</v>
      </c>
      <c r="G10" s="30" t="s">
        <v>51</v>
      </c>
      <c r="H10" s="30" t="s">
        <v>104</v>
      </c>
      <c r="I10" s="40">
        <v>3537140.42</v>
      </c>
      <c r="J10" s="40">
        <v>37092.176</v>
      </c>
      <c r="K10" s="40">
        <v>37092.176</v>
      </c>
      <c r="L10" s="40">
        <v>37092.176</v>
      </c>
      <c r="M10" s="41">
        <v>37092.176</v>
      </c>
      <c r="N10" s="43">
        <v>3537140.42</v>
      </c>
      <c r="O10" s="39">
        <f t="shared" si="0"/>
        <v>0</v>
      </c>
      <c r="P10" s="11">
        <f t="shared" si="1"/>
        <v>100</v>
      </c>
    </row>
    <row r="11" spans="2:16" ht="24.75" customHeight="1">
      <c r="B11" s="18" t="s">
        <v>54</v>
      </c>
      <c r="C11" s="32" t="s">
        <v>23</v>
      </c>
      <c r="D11" s="30" t="s">
        <v>19</v>
      </c>
      <c r="E11" s="30" t="s">
        <v>22</v>
      </c>
      <c r="F11" s="30" t="s">
        <v>55</v>
      </c>
      <c r="G11" s="30" t="s">
        <v>51</v>
      </c>
      <c r="H11" s="31" t="s">
        <v>113</v>
      </c>
      <c r="I11" s="40">
        <v>1360245</v>
      </c>
      <c r="J11" s="40"/>
      <c r="K11" s="40"/>
      <c r="L11" s="40"/>
      <c r="M11" s="41"/>
      <c r="N11" s="43"/>
      <c r="O11" s="39">
        <f t="shared" si="0"/>
        <v>1360245</v>
      </c>
      <c r="P11" s="11">
        <f t="shared" si="1"/>
        <v>0</v>
      </c>
    </row>
    <row r="12" spans="2:16" ht="24" customHeight="1">
      <c r="B12" s="4" t="s">
        <v>56</v>
      </c>
      <c r="C12" s="32" t="s">
        <v>23</v>
      </c>
      <c r="D12" s="30" t="s">
        <v>19</v>
      </c>
      <c r="E12" s="30" t="s">
        <v>22</v>
      </c>
      <c r="F12" s="30" t="s">
        <v>57</v>
      </c>
      <c r="G12" s="30" t="s">
        <v>51</v>
      </c>
      <c r="H12" s="31" t="s">
        <v>113</v>
      </c>
      <c r="I12" s="40">
        <v>785107</v>
      </c>
      <c r="J12" s="40"/>
      <c r="K12" s="40"/>
      <c r="L12" s="40"/>
      <c r="M12" s="41"/>
      <c r="N12" s="43"/>
      <c r="O12" s="39">
        <f t="shared" si="0"/>
        <v>785107</v>
      </c>
      <c r="P12" s="11">
        <f t="shared" si="1"/>
        <v>0</v>
      </c>
    </row>
    <row r="13" spans="2:16" ht="39" customHeight="1">
      <c r="B13" s="19" t="s">
        <v>28</v>
      </c>
      <c r="C13" s="32" t="s">
        <v>23</v>
      </c>
      <c r="D13" s="30" t="s">
        <v>19</v>
      </c>
      <c r="E13" s="30" t="s">
        <v>22</v>
      </c>
      <c r="F13" s="12" t="s">
        <v>58</v>
      </c>
      <c r="G13" s="12">
        <v>811</v>
      </c>
      <c r="H13" s="31" t="s">
        <v>113</v>
      </c>
      <c r="I13" s="40">
        <v>171849</v>
      </c>
      <c r="J13" s="40"/>
      <c r="K13" s="40"/>
      <c r="L13" s="40"/>
      <c r="M13" s="41"/>
      <c r="N13" s="43"/>
      <c r="O13" s="39">
        <f t="shared" si="0"/>
        <v>171849</v>
      </c>
      <c r="P13" s="11">
        <f t="shared" si="1"/>
        <v>0</v>
      </c>
    </row>
    <row r="14" spans="2:16" ht="48" customHeight="1">
      <c r="B14" s="20" t="s">
        <v>25</v>
      </c>
      <c r="C14" s="32" t="s">
        <v>23</v>
      </c>
      <c r="D14" s="29" t="s">
        <v>19</v>
      </c>
      <c r="E14" s="30" t="s">
        <v>22</v>
      </c>
      <c r="F14" s="30" t="s">
        <v>93</v>
      </c>
      <c r="G14" s="30" t="s">
        <v>51</v>
      </c>
      <c r="H14" s="30"/>
      <c r="I14" s="40">
        <v>740182.56</v>
      </c>
      <c r="J14" s="40"/>
      <c r="K14" s="40"/>
      <c r="L14" s="40"/>
      <c r="M14" s="41"/>
      <c r="N14" s="43"/>
      <c r="O14" s="39">
        <f t="shared" si="0"/>
        <v>740182.56</v>
      </c>
      <c r="P14" s="11">
        <f t="shared" si="1"/>
        <v>0</v>
      </c>
    </row>
    <row r="15" spans="2:16" ht="48" customHeight="1">
      <c r="B15" s="20" t="s">
        <v>25</v>
      </c>
      <c r="C15" s="29" t="s">
        <v>23</v>
      </c>
      <c r="D15" s="30" t="s">
        <v>19</v>
      </c>
      <c r="E15" s="30" t="s">
        <v>22</v>
      </c>
      <c r="F15" s="30" t="s">
        <v>86</v>
      </c>
      <c r="G15" s="30" t="s">
        <v>51</v>
      </c>
      <c r="H15" s="30" t="s">
        <v>108</v>
      </c>
      <c r="I15" s="43">
        <v>125221.27</v>
      </c>
      <c r="J15" s="40"/>
      <c r="K15" s="40"/>
      <c r="L15" s="40"/>
      <c r="M15" s="41"/>
      <c r="N15" s="43"/>
      <c r="O15" s="39">
        <f t="shared" si="0"/>
        <v>125221.27</v>
      </c>
      <c r="P15" s="11">
        <f t="shared" si="1"/>
        <v>0</v>
      </c>
    </row>
    <row r="16" spans="2:16" ht="26.25" customHeight="1">
      <c r="B16" s="5" t="s">
        <v>34</v>
      </c>
      <c r="C16" s="32" t="s">
        <v>23</v>
      </c>
      <c r="D16" s="30" t="s">
        <v>19</v>
      </c>
      <c r="E16" s="30" t="s">
        <v>22</v>
      </c>
      <c r="F16" s="30" t="s">
        <v>59</v>
      </c>
      <c r="G16" s="30" t="s">
        <v>51</v>
      </c>
      <c r="H16" s="31" t="s">
        <v>113</v>
      </c>
      <c r="I16" s="40">
        <v>271551</v>
      </c>
      <c r="J16" s="40"/>
      <c r="K16" s="40"/>
      <c r="L16" s="40"/>
      <c r="M16" s="41"/>
      <c r="N16" s="43"/>
      <c r="O16" s="39">
        <f t="shared" si="0"/>
        <v>271551</v>
      </c>
      <c r="P16" s="11">
        <f t="shared" si="1"/>
        <v>0</v>
      </c>
    </row>
    <row r="17" spans="2:16" ht="14.25" customHeight="1">
      <c r="B17" s="5" t="s">
        <v>60</v>
      </c>
      <c r="C17" s="32" t="s">
        <v>23</v>
      </c>
      <c r="D17" s="30" t="s">
        <v>19</v>
      </c>
      <c r="E17" s="30" t="s">
        <v>22</v>
      </c>
      <c r="F17" s="30" t="s">
        <v>61</v>
      </c>
      <c r="G17" s="30" t="s">
        <v>62</v>
      </c>
      <c r="H17" s="30"/>
      <c r="I17" s="40">
        <v>6300000</v>
      </c>
      <c r="J17" s="40"/>
      <c r="K17" s="40"/>
      <c r="L17" s="40"/>
      <c r="M17" s="41"/>
      <c r="N17" s="43">
        <v>2101539.66</v>
      </c>
      <c r="O17" s="39">
        <f t="shared" si="0"/>
        <v>4198460.34</v>
      </c>
      <c r="P17" s="11">
        <f t="shared" si="1"/>
        <v>33.35777238095238</v>
      </c>
    </row>
    <row r="18" spans="2:16" ht="14.25" customHeight="1">
      <c r="B18" s="5" t="s">
        <v>60</v>
      </c>
      <c r="C18" s="32" t="s">
        <v>23</v>
      </c>
      <c r="D18" s="30" t="s">
        <v>19</v>
      </c>
      <c r="E18" s="30" t="s">
        <v>22</v>
      </c>
      <c r="F18" s="30" t="s">
        <v>105</v>
      </c>
      <c r="G18" s="30" t="s">
        <v>88</v>
      </c>
      <c r="H18" s="30"/>
      <c r="I18" s="40">
        <v>300000</v>
      </c>
      <c r="J18" s="40"/>
      <c r="K18" s="40"/>
      <c r="L18" s="40"/>
      <c r="M18" s="41"/>
      <c r="N18" s="43"/>
      <c r="O18" s="39">
        <f t="shared" si="0"/>
        <v>300000</v>
      </c>
      <c r="P18" s="11">
        <f t="shared" si="1"/>
        <v>0</v>
      </c>
    </row>
    <row r="19" spans="2:16" ht="16.5" customHeight="1">
      <c r="B19" s="5" t="s">
        <v>60</v>
      </c>
      <c r="C19" s="32" t="s">
        <v>23</v>
      </c>
      <c r="D19" s="29" t="s">
        <v>19</v>
      </c>
      <c r="E19" s="30" t="s">
        <v>22</v>
      </c>
      <c r="F19" s="30" t="s">
        <v>94</v>
      </c>
      <c r="G19" s="30" t="s">
        <v>88</v>
      </c>
      <c r="H19" s="30"/>
      <c r="I19" s="43">
        <v>12000000</v>
      </c>
      <c r="J19" s="40"/>
      <c r="K19" s="40"/>
      <c r="L19" s="40"/>
      <c r="M19" s="41"/>
      <c r="N19" s="43"/>
      <c r="O19" s="39">
        <f t="shared" si="0"/>
        <v>12000000</v>
      </c>
      <c r="P19" s="11">
        <f t="shared" si="1"/>
        <v>0</v>
      </c>
    </row>
    <row r="20" spans="2:16" ht="23.25" customHeight="1">
      <c r="B20" s="21" t="s">
        <v>37</v>
      </c>
      <c r="C20" s="33" t="s">
        <v>23</v>
      </c>
      <c r="D20" s="33" t="s">
        <v>19</v>
      </c>
      <c r="E20" s="34" t="s">
        <v>22</v>
      </c>
      <c r="F20" s="34" t="s">
        <v>89</v>
      </c>
      <c r="G20" s="34" t="s">
        <v>51</v>
      </c>
      <c r="H20" s="31" t="s">
        <v>113</v>
      </c>
      <c r="I20" s="43">
        <v>1710370</v>
      </c>
      <c r="J20" s="40"/>
      <c r="K20" s="40"/>
      <c r="L20" s="40"/>
      <c r="M20" s="41"/>
      <c r="N20" s="43"/>
      <c r="O20" s="39">
        <f t="shared" si="0"/>
        <v>1710370</v>
      </c>
      <c r="P20" s="11">
        <f t="shared" si="1"/>
        <v>0</v>
      </c>
    </row>
    <row r="21" spans="2:16" ht="21.75" customHeight="1">
      <c r="B21" s="4" t="s">
        <v>8</v>
      </c>
      <c r="C21" s="35" t="s">
        <v>23</v>
      </c>
      <c r="D21" s="35" t="s">
        <v>19</v>
      </c>
      <c r="E21" s="36" t="s">
        <v>22</v>
      </c>
      <c r="F21" s="36" t="s">
        <v>95</v>
      </c>
      <c r="G21" s="36" t="s">
        <v>51</v>
      </c>
      <c r="H21" s="30"/>
      <c r="I21" s="40">
        <v>24109</v>
      </c>
      <c r="J21" s="40"/>
      <c r="K21" s="40"/>
      <c r="L21" s="40"/>
      <c r="M21" s="40"/>
      <c r="N21" s="43"/>
      <c r="O21" s="39">
        <f t="shared" si="0"/>
        <v>24109</v>
      </c>
      <c r="P21" s="11">
        <f t="shared" si="1"/>
        <v>0</v>
      </c>
    </row>
    <row r="22" spans="2:16" ht="25.5" customHeight="1">
      <c r="B22" s="4" t="s">
        <v>8</v>
      </c>
      <c r="C22" s="35" t="s">
        <v>23</v>
      </c>
      <c r="D22" s="35" t="s">
        <v>19</v>
      </c>
      <c r="E22" s="36" t="s">
        <v>22</v>
      </c>
      <c r="F22" s="36" t="s">
        <v>82</v>
      </c>
      <c r="G22" s="36" t="s">
        <v>51</v>
      </c>
      <c r="H22" s="30" t="s">
        <v>108</v>
      </c>
      <c r="I22" s="40">
        <v>4095.32</v>
      </c>
      <c r="J22" s="40"/>
      <c r="K22" s="40"/>
      <c r="L22" s="40"/>
      <c r="M22" s="40"/>
      <c r="N22" s="43"/>
      <c r="O22" s="39">
        <f t="shared" si="0"/>
        <v>4095.32</v>
      </c>
      <c r="P22" s="11">
        <f t="shared" si="1"/>
        <v>0</v>
      </c>
    </row>
    <row r="23" spans="2:16" ht="14.25" customHeight="1">
      <c r="B23" s="22" t="s">
        <v>26</v>
      </c>
      <c r="C23" s="29" t="s">
        <v>23</v>
      </c>
      <c r="D23" s="30" t="s">
        <v>19</v>
      </c>
      <c r="E23" s="30" t="s">
        <v>22</v>
      </c>
      <c r="F23" s="30" t="s">
        <v>63</v>
      </c>
      <c r="G23" s="30" t="s">
        <v>64</v>
      </c>
      <c r="H23" s="31" t="s">
        <v>113</v>
      </c>
      <c r="I23" s="40">
        <v>3810000</v>
      </c>
      <c r="J23" s="40"/>
      <c r="K23" s="40"/>
      <c r="L23" s="40"/>
      <c r="M23" s="41"/>
      <c r="N23" s="43"/>
      <c r="O23" s="39">
        <f t="shared" si="0"/>
        <v>3810000</v>
      </c>
      <c r="P23" s="11">
        <f t="shared" si="1"/>
        <v>0</v>
      </c>
    </row>
    <row r="24" spans="2:16" ht="16.5" customHeight="1">
      <c r="B24" s="23" t="s">
        <v>2</v>
      </c>
      <c r="C24" s="29" t="s">
        <v>23</v>
      </c>
      <c r="D24" s="30" t="s">
        <v>19</v>
      </c>
      <c r="E24" s="30" t="s">
        <v>22</v>
      </c>
      <c r="F24" s="30" t="s">
        <v>65</v>
      </c>
      <c r="G24" s="30" t="s">
        <v>64</v>
      </c>
      <c r="H24" s="31" t="s">
        <v>113</v>
      </c>
      <c r="I24" s="40">
        <v>3000000</v>
      </c>
      <c r="J24" s="40"/>
      <c r="K24" s="40"/>
      <c r="L24" s="40"/>
      <c r="M24" s="41"/>
      <c r="N24" s="43"/>
      <c r="O24" s="39">
        <f t="shared" si="0"/>
        <v>3000000</v>
      </c>
      <c r="P24" s="11">
        <f t="shared" si="1"/>
        <v>0</v>
      </c>
    </row>
    <row r="25" spans="2:16" ht="24.75" customHeight="1">
      <c r="B25" s="4" t="s">
        <v>0</v>
      </c>
      <c r="C25" s="29" t="s">
        <v>23</v>
      </c>
      <c r="D25" s="30" t="s">
        <v>19</v>
      </c>
      <c r="E25" s="30" t="s">
        <v>22</v>
      </c>
      <c r="F25" s="30" t="s">
        <v>96</v>
      </c>
      <c r="G25" s="30" t="s">
        <v>51</v>
      </c>
      <c r="H25" s="31"/>
      <c r="I25" s="40">
        <v>5917244</v>
      </c>
      <c r="J25" s="40"/>
      <c r="K25" s="40"/>
      <c r="L25" s="40"/>
      <c r="M25" s="41"/>
      <c r="N25" s="43"/>
      <c r="O25" s="39">
        <f t="shared" si="0"/>
        <v>5917244</v>
      </c>
      <c r="P25" s="11">
        <f t="shared" si="1"/>
        <v>0</v>
      </c>
    </row>
    <row r="26" spans="2:16" ht="24" customHeight="1">
      <c r="B26" s="4" t="s">
        <v>0</v>
      </c>
      <c r="C26" s="29" t="s">
        <v>23</v>
      </c>
      <c r="D26" s="30" t="s">
        <v>19</v>
      </c>
      <c r="E26" s="30" t="s">
        <v>22</v>
      </c>
      <c r="F26" s="30" t="s">
        <v>66</v>
      </c>
      <c r="G26" s="30" t="s">
        <v>51</v>
      </c>
      <c r="H26" s="31" t="s">
        <v>113</v>
      </c>
      <c r="I26" s="40">
        <v>804255</v>
      </c>
      <c r="J26" s="40"/>
      <c r="K26" s="40"/>
      <c r="L26" s="40"/>
      <c r="M26" s="41"/>
      <c r="N26" s="43"/>
      <c r="O26" s="39">
        <f t="shared" si="0"/>
        <v>804255</v>
      </c>
      <c r="P26" s="11">
        <f t="shared" si="1"/>
        <v>0</v>
      </c>
    </row>
    <row r="27" spans="2:16" ht="15.75" customHeight="1">
      <c r="B27" s="23" t="s">
        <v>9</v>
      </c>
      <c r="C27" s="32" t="s">
        <v>23</v>
      </c>
      <c r="D27" s="29" t="s">
        <v>19</v>
      </c>
      <c r="E27" s="30" t="s">
        <v>22</v>
      </c>
      <c r="F27" s="30" t="s">
        <v>67</v>
      </c>
      <c r="G27" s="30" t="s">
        <v>64</v>
      </c>
      <c r="H27" s="31" t="s">
        <v>113</v>
      </c>
      <c r="I27" s="40">
        <v>3000000</v>
      </c>
      <c r="J27" s="40"/>
      <c r="K27" s="40"/>
      <c r="L27" s="40"/>
      <c r="M27" s="41"/>
      <c r="N27" s="43"/>
      <c r="O27" s="39">
        <f t="shared" si="0"/>
        <v>3000000</v>
      </c>
      <c r="P27" s="11">
        <f t="shared" si="1"/>
        <v>0</v>
      </c>
    </row>
    <row r="28" spans="2:16" ht="24" customHeight="1">
      <c r="B28" s="23" t="s">
        <v>48</v>
      </c>
      <c r="C28" s="32" t="s">
        <v>23</v>
      </c>
      <c r="D28" s="30" t="s">
        <v>19</v>
      </c>
      <c r="E28" s="30" t="s">
        <v>22</v>
      </c>
      <c r="F28" s="30" t="s">
        <v>38</v>
      </c>
      <c r="G28" s="30" t="s">
        <v>51</v>
      </c>
      <c r="H28" s="30"/>
      <c r="I28" s="45">
        <v>111068400</v>
      </c>
      <c r="J28" s="44"/>
      <c r="K28" s="44"/>
      <c r="L28" s="44"/>
      <c r="M28" s="46"/>
      <c r="N28" s="45">
        <v>17274400</v>
      </c>
      <c r="O28" s="39">
        <f t="shared" si="0"/>
        <v>93794000</v>
      </c>
      <c r="P28" s="11">
        <f t="shared" si="1"/>
        <v>15.552938549578457</v>
      </c>
    </row>
    <row r="29" spans="2:16" ht="48.75" customHeight="1">
      <c r="B29" s="14" t="s">
        <v>39</v>
      </c>
      <c r="C29" s="29" t="s">
        <v>23</v>
      </c>
      <c r="D29" s="30" t="s">
        <v>19</v>
      </c>
      <c r="E29" s="30" t="s">
        <v>22</v>
      </c>
      <c r="F29" s="30" t="s">
        <v>97</v>
      </c>
      <c r="G29" s="30" t="s">
        <v>51</v>
      </c>
      <c r="H29" s="30" t="s">
        <v>109</v>
      </c>
      <c r="I29" s="47">
        <v>319085.11</v>
      </c>
      <c r="J29" s="40"/>
      <c r="K29" s="40"/>
      <c r="L29" s="40"/>
      <c r="M29" s="41"/>
      <c r="N29" s="48"/>
      <c r="O29" s="39">
        <f t="shared" si="0"/>
        <v>319085.11</v>
      </c>
      <c r="P29" s="11">
        <f t="shared" si="1"/>
        <v>0</v>
      </c>
    </row>
    <row r="30" spans="2:16" ht="16.5" customHeight="1">
      <c r="B30" s="14" t="s">
        <v>68</v>
      </c>
      <c r="C30" s="29" t="s">
        <v>23</v>
      </c>
      <c r="D30" s="30" t="s">
        <v>19</v>
      </c>
      <c r="E30" s="30" t="s">
        <v>22</v>
      </c>
      <c r="F30" s="30" t="s">
        <v>47</v>
      </c>
      <c r="G30" s="30" t="s">
        <v>81</v>
      </c>
      <c r="H30" s="30"/>
      <c r="I30" s="47">
        <v>1000000</v>
      </c>
      <c r="J30" s="40"/>
      <c r="K30" s="40"/>
      <c r="L30" s="40"/>
      <c r="M30" s="41"/>
      <c r="N30" s="48"/>
      <c r="O30" s="39">
        <f t="shared" si="0"/>
        <v>1000000</v>
      </c>
      <c r="P30" s="11">
        <f t="shared" si="1"/>
        <v>0</v>
      </c>
    </row>
    <row r="31" spans="2:16" ht="15.75" customHeight="1">
      <c r="B31" s="14" t="s">
        <v>69</v>
      </c>
      <c r="C31" s="29" t="s">
        <v>23</v>
      </c>
      <c r="D31" s="30" t="s">
        <v>19</v>
      </c>
      <c r="E31" s="30" t="s">
        <v>22</v>
      </c>
      <c r="F31" s="30" t="s">
        <v>70</v>
      </c>
      <c r="G31" s="30" t="s">
        <v>81</v>
      </c>
      <c r="H31" s="30"/>
      <c r="I31" s="47">
        <v>6000000</v>
      </c>
      <c r="J31" s="40"/>
      <c r="K31" s="40"/>
      <c r="L31" s="40"/>
      <c r="M31" s="41"/>
      <c r="N31" s="48">
        <v>5932253.98</v>
      </c>
      <c r="O31" s="39">
        <f t="shared" si="0"/>
        <v>67746.01999999955</v>
      </c>
      <c r="P31" s="11">
        <f t="shared" si="1"/>
        <v>98.87089966666667</v>
      </c>
    </row>
    <row r="32" spans="2:16" ht="39" customHeight="1">
      <c r="B32" s="14" t="s">
        <v>114</v>
      </c>
      <c r="C32" s="29" t="s">
        <v>23</v>
      </c>
      <c r="D32" s="30" t="s">
        <v>19</v>
      </c>
      <c r="E32" s="30" t="s">
        <v>22</v>
      </c>
      <c r="F32" s="30" t="s">
        <v>115</v>
      </c>
      <c r="G32" s="30" t="s">
        <v>64</v>
      </c>
      <c r="H32" s="30"/>
      <c r="I32" s="47">
        <v>1192700</v>
      </c>
      <c r="J32" s="40"/>
      <c r="K32" s="40"/>
      <c r="L32" s="40"/>
      <c r="M32" s="41"/>
      <c r="N32" s="48">
        <v>1192700</v>
      </c>
      <c r="O32" s="39">
        <f>I32-N32</f>
        <v>0</v>
      </c>
      <c r="P32" s="11">
        <f>N32/I32*100</f>
        <v>100</v>
      </c>
    </row>
    <row r="33" spans="2:16" ht="24" customHeight="1">
      <c r="B33" s="24" t="s">
        <v>71</v>
      </c>
      <c r="C33" s="29" t="s">
        <v>23</v>
      </c>
      <c r="D33" s="30" t="s">
        <v>31</v>
      </c>
      <c r="E33" s="30" t="s">
        <v>22</v>
      </c>
      <c r="F33" s="30" t="s">
        <v>72</v>
      </c>
      <c r="G33" s="30"/>
      <c r="H33" s="30"/>
      <c r="I33" s="47">
        <v>14245900</v>
      </c>
      <c r="J33" s="40"/>
      <c r="K33" s="40"/>
      <c r="L33" s="40"/>
      <c r="M33" s="41"/>
      <c r="N33" s="48">
        <v>6309463.68</v>
      </c>
      <c r="O33" s="39">
        <f t="shared" si="0"/>
        <v>7936436.32</v>
      </c>
      <c r="P33" s="11">
        <f t="shared" si="1"/>
        <v>44.28968110122912</v>
      </c>
    </row>
    <row r="34" spans="2:16" ht="26.25" customHeight="1">
      <c r="B34" s="25" t="s">
        <v>120</v>
      </c>
      <c r="C34" s="29" t="s">
        <v>23</v>
      </c>
      <c r="D34" s="30" t="s">
        <v>19</v>
      </c>
      <c r="E34" s="30" t="s">
        <v>22</v>
      </c>
      <c r="F34" s="29" t="s">
        <v>46</v>
      </c>
      <c r="G34" s="12">
        <v>811</v>
      </c>
      <c r="H34" s="12"/>
      <c r="I34" s="47">
        <v>5000000</v>
      </c>
      <c r="J34" s="40"/>
      <c r="K34" s="40"/>
      <c r="L34" s="40"/>
      <c r="M34" s="41"/>
      <c r="N34" s="48"/>
      <c r="O34" s="39">
        <f t="shared" si="0"/>
        <v>5000000</v>
      </c>
      <c r="P34" s="11">
        <f t="shared" si="1"/>
        <v>0</v>
      </c>
    </row>
    <row r="35" spans="2:16" ht="12.75" customHeight="1">
      <c r="B35" s="25" t="s">
        <v>83</v>
      </c>
      <c r="C35" s="29" t="s">
        <v>23</v>
      </c>
      <c r="D35" s="30" t="s">
        <v>19</v>
      </c>
      <c r="E35" s="30" t="s">
        <v>22</v>
      </c>
      <c r="F35" s="29" t="s">
        <v>84</v>
      </c>
      <c r="G35" s="12">
        <v>811</v>
      </c>
      <c r="H35" s="37"/>
      <c r="I35" s="47">
        <v>10000000</v>
      </c>
      <c r="J35" s="40"/>
      <c r="K35" s="40"/>
      <c r="L35" s="40"/>
      <c r="M35" s="41"/>
      <c r="N35" s="48"/>
      <c r="O35" s="39">
        <f t="shared" si="0"/>
        <v>10000000</v>
      </c>
      <c r="P35" s="11">
        <f t="shared" si="1"/>
        <v>0</v>
      </c>
    </row>
    <row r="36" spans="2:16" ht="25.5" customHeight="1">
      <c r="B36" s="25" t="s">
        <v>98</v>
      </c>
      <c r="C36" s="33" t="s">
        <v>23</v>
      </c>
      <c r="D36" s="30" t="s">
        <v>19</v>
      </c>
      <c r="E36" s="30" t="s">
        <v>22</v>
      </c>
      <c r="F36" s="29" t="s">
        <v>99</v>
      </c>
      <c r="G36" s="12">
        <v>811</v>
      </c>
      <c r="H36" s="37"/>
      <c r="I36" s="47">
        <v>10004136</v>
      </c>
      <c r="J36" s="40"/>
      <c r="K36" s="40"/>
      <c r="L36" s="40"/>
      <c r="M36" s="41"/>
      <c r="N36" s="48"/>
      <c r="O36" s="39">
        <f t="shared" si="0"/>
        <v>10004136</v>
      </c>
      <c r="P36" s="11">
        <f t="shared" si="1"/>
        <v>0</v>
      </c>
    </row>
    <row r="37" spans="2:16" ht="24" customHeight="1">
      <c r="B37" s="25" t="s">
        <v>73</v>
      </c>
      <c r="C37" s="33" t="s">
        <v>23</v>
      </c>
      <c r="D37" s="34" t="s">
        <v>19</v>
      </c>
      <c r="E37" s="34" t="s">
        <v>22</v>
      </c>
      <c r="F37" s="37" t="s">
        <v>74</v>
      </c>
      <c r="G37" s="37">
        <v>811</v>
      </c>
      <c r="H37" s="37" t="s">
        <v>106</v>
      </c>
      <c r="I37" s="47">
        <v>122789.36</v>
      </c>
      <c r="J37" s="40"/>
      <c r="K37" s="40"/>
      <c r="L37" s="40"/>
      <c r="M37" s="41"/>
      <c r="N37" s="48"/>
      <c r="O37" s="39">
        <f t="shared" si="0"/>
        <v>122789.36</v>
      </c>
      <c r="P37" s="11">
        <f t="shared" si="1"/>
        <v>0</v>
      </c>
    </row>
    <row r="38" spans="2:16" ht="24" customHeight="1">
      <c r="B38" s="5" t="s">
        <v>45</v>
      </c>
      <c r="C38" s="32" t="s">
        <v>23</v>
      </c>
      <c r="D38" s="30" t="s">
        <v>19</v>
      </c>
      <c r="E38" s="30" t="s">
        <v>22</v>
      </c>
      <c r="F38" s="29" t="s">
        <v>107</v>
      </c>
      <c r="G38" s="12">
        <v>811</v>
      </c>
      <c r="H38" s="12"/>
      <c r="I38" s="47">
        <v>48276</v>
      </c>
      <c r="J38" s="40"/>
      <c r="K38" s="40"/>
      <c r="L38" s="40"/>
      <c r="M38" s="41"/>
      <c r="N38" s="48"/>
      <c r="O38" s="39">
        <f t="shared" si="0"/>
        <v>48276</v>
      </c>
      <c r="P38" s="11">
        <f t="shared" si="1"/>
        <v>0</v>
      </c>
    </row>
    <row r="39" spans="2:16" ht="35.25" customHeight="1">
      <c r="B39" s="5" t="s">
        <v>45</v>
      </c>
      <c r="C39" s="32" t="s">
        <v>23</v>
      </c>
      <c r="D39" s="30" t="s">
        <v>19</v>
      </c>
      <c r="E39" s="30" t="s">
        <v>22</v>
      </c>
      <c r="F39" s="12" t="s">
        <v>87</v>
      </c>
      <c r="G39" s="12">
        <v>811</v>
      </c>
      <c r="H39" s="12" t="s">
        <v>108</v>
      </c>
      <c r="I39" s="47">
        <v>8708.94</v>
      </c>
      <c r="J39" s="40"/>
      <c r="K39" s="40"/>
      <c r="L39" s="40"/>
      <c r="M39" s="41"/>
      <c r="N39" s="48"/>
      <c r="O39" s="39">
        <f t="shared" si="0"/>
        <v>8708.94</v>
      </c>
      <c r="P39" s="11">
        <f t="shared" si="1"/>
        <v>0</v>
      </c>
    </row>
    <row r="40" spans="2:16" ht="13.5" customHeight="1">
      <c r="B40" s="5" t="s">
        <v>29</v>
      </c>
      <c r="C40" s="32" t="s">
        <v>23</v>
      </c>
      <c r="D40" s="30" t="s">
        <v>19</v>
      </c>
      <c r="E40" s="30" t="s">
        <v>22</v>
      </c>
      <c r="F40" s="30" t="s">
        <v>75</v>
      </c>
      <c r="G40" s="30" t="s">
        <v>51</v>
      </c>
      <c r="H40" s="31" t="s">
        <v>113</v>
      </c>
      <c r="I40" s="47">
        <v>167643</v>
      </c>
      <c r="J40" s="40"/>
      <c r="K40" s="40"/>
      <c r="L40" s="40"/>
      <c r="M40" s="41"/>
      <c r="N40" s="48"/>
      <c r="O40" s="39">
        <f t="shared" si="0"/>
        <v>167643</v>
      </c>
      <c r="P40" s="11">
        <f t="shared" si="1"/>
        <v>0</v>
      </c>
    </row>
    <row r="41" spans="2:16" ht="13.5" customHeight="1">
      <c r="B41" s="26" t="s">
        <v>30</v>
      </c>
      <c r="C41" s="29" t="s">
        <v>23</v>
      </c>
      <c r="D41" s="30" t="s">
        <v>19</v>
      </c>
      <c r="E41" s="30" t="s">
        <v>22</v>
      </c>
      <c r="F41" s="30" t="s">
        <v>40</v>
      </c>
      <c r="G41" s="30" t="s">
        <v>51</v>
      </c>
      <c r="H41" s="30"/>
      <c r="I41" s="47">
        <v>9000000</v>
      </c>
      <c r="J41" s="40"/>
      <c r="K41" s="40"/>
      <c r="L41" s="40"/>
      <c r="M41" s="41"/>
      <c r="N41" s="48">
        <v>532095.85</v>
      </c>
      <c r="O41" s="39">
        <f t="shared" si="0"/>
        <v>8467904.15</v>
      </c>
      <c r="P41" s="11">
        <f t="shared" si="1"/>
        <v>5.912176111111111</v>
      </c>
    </row>
    <row r="42" spans="2:16" ht="23.25" customHeight="1">
      <c r="B42" s="23" t="s">
        <v>32</v>
      </c>
      <c r="C42" s="29" t="s">
        <v>23</v>
      </c>
      <c r="D42" s="30" t="s">
        <v>19</v>
      </c>
      <c r="E42" s="30" t="s">
        <v>22</v>
      </c>
      <c r="F42" s="30" t="s">
        <v>41</v>
      </c>
      <c r="G42" s="30" t="s">
        <v>51</v>
      </c>
      <c r="H42" s="30"/>
      <c r="I42" s="40">
        <v>8000000</v>
      </c>
      <c r="J42" s="40"/>
      <c r="K42" s="40"/>
      <c r="L42" s="40"/>
      <c r="M42" s="41"/>
      <c r="N42" s="43">
        <v>1276277.38</v>
      </c>
      <c r="O42" s="39">
        <f t="shared" si="0"/>
        <v>6723722.62</v>
      </c>
      <c r="P42" s="11">
        <f t="shared" si="1"/>
        <v>15.953467249999997</v>
      </c>
    </row>
    <row r="43" spans="2:16" ht="23.25" customHeight="1">
      <c r="B43" s="23" t="s">
        <v>76</v>
      </c>
      <c r="C43" s="29" t="s">
        <v>23</v>
      </c>
      <c r="D43" s="30" t="s">
        <v>19</v>
      </c>
      <c r="E43" s="30" t="s">
        <v>22</v>
      </c>
      <c r="F43" s="30" t="s">
        <v>77</v>
      </c>
      <c r="G43" s="30" t="s">
        <v>64</v>
      </c>
      <c r="H43" s="30"/>
      <c r="I43" s="40">
        <v>7000000</v>
      </c>
      <c r="J43" s="40"/>
      <c r="K43" s="40"/>
      <c r="L43" s="40"/>
      <c r="M43" s="41"/>
      <c r="N43" s="43">
        <v>3066705.79</v>
      </c>
      <c r="O43" s="39">
        <f t="shared" si="0"/>
        <v>3933294.21</v>
      </c>
      <c r="P43" s="11">
        <f t="shared" si="1"/>
        <v>43.81008271428571</v>
      </c>
    </row>
    <row r="44" spans="2:16" ht="14.25" customHeight="1">
      <c r="B44" s="25" t="s">
        <v>42</v>
      </c>
      <c r="C44" s="29" t="s">
        <v>23</v>
      </c>
      <c r="D44" s="30" t="s">
        <v>19</v>
      </c>
      <c r="E44" s="30" t="s">
        <v>22</v>
      </c>
      <c r="F44" s="30" t="s">
        <v>78</v>
      </c>
      <c r="G44" s="30" t="s">
        <v>51</v>
      </c>
      <c r="H44" s="31" t="s">
        <v>113</v>
      </c>
      <c r="I44" s="40">
        <v>2400000</v>
      </c>
      <c r="J44" s="40"/>
      <c r="K44" s="40"/>
      <c r="L44" s="40"/>
      <c r="M44" s="41"/>
      <c r="N44" s="43"/>
      <c r="O44" s="39">
        <f t="shared" si="0"/>
        <v>2400000</v>
      </c>
      <c r="P44" s="11">
        <f t="shared" si="1"/>
        <v>0</v>
      </c>
    </row>
    <row r="45" spans="2:16" ht="25.5" customHeight="1">
      <c r="B45" s="4" t="s">
        <v>33</v>
      </c>
      <c r="C45" s="29" t="s">
        <v>23</v>
      </c>
      <c r="D45" s="30" t="s">
        <v>19</v>
      </c>
      <c r="E45" s="30" t="s">
        <v>22</v>
      </c>
      <c r="F45" s="30" t="s">
        <v>79</v>
      </c>
      <c r="G45" s="30" t="s">
        <v>51</v>
      </c>
      <c r="H45" s="31" t="s">
        <v>113</v>
      </c>
      <c r="I45" s="40">
        <v>1500000</v>
      </c>
      <c r="J45" s="40"/>
      <c r="K45" s="40"/>
      <c r="L45" s="40"/>
      <c r="M45" s="41"/>
      <c r="N45" s="43"/>
      <c r="O45" s="39">
        <f t="shared" si="0"/>
        <v>1500000</v>
      </c>
      <c r="P45" s="11">
        <f t="shared" si="1"/>
        <v>0</v>
      </c>
    </row>
    <row r="46" spans="2:16" ht="23.25" customHeight="1">
      <c r="B46" s="4" t="s">
        <v>43</v>
      </c>
      <c r="C46" s="29" t="s">
        <v>23</v>
      </c>
      <c r="D46" s="30" t="s">
        <v>19</v>
      </c>
      <c r="E46" s="30" t="s">
        <v>22</v>
      </c>
      <c r="F46" s="30" t="s">
        <v>80</v>
      </c>
      <c r="G46" s="30" t="s">
        <v>51</v>
      </c>
      <c r="H46" s="31" t="s">
        <v>113</v>
      </c>
      <c r="I46" s="40">
        <v>31915</v>
      </c>
      <c r="J46" s="40"/>
      <c r="K46" s="40"/>
      <c r="L46" s="40"/>
      <c r="M46" s="41"/>
      <c r="N46" s="43"/>
      <c r="O46" s="39">
        <f t="shared" si="0"/>
        <v>31915</v>
      </c>
      <c r="P46" s="11">
        <f t="shared" si="1"/>
        <v>0</v>
      </c>
    </row>
    <row r="47" spans="2:16" ht="23.25" customHeight="1">
      <c r="B47" s="28" t="s">
        <v>101</v>
      </c>
      <c r="C47" s="29" t="s">
        <v>23</v>
      </c>
      <c r="D47" s="30" t="s">
        <v>19</v>
      </c>
      <c r="E47" s="30" t="s">
        <v>22</v>
      </c>
      <c r="F47" s="30" t="s">
        <v>100</v>
      </c>
      <c r="G47" s="30" t="s">
        <v>35</v>
      </c>
      <c r="H47" s="38"/>
      <c r="I47" s="43">
        <v>3000000</v>
      </c>
      <c r="J47" s="40"/>
      <c r="K47" s="40"/>
      <c r="L47" s="40"/>
      <c r="M47" s="40"/>
      <c r="N47" s="43"/>
      <c r="O47" s="39">
        <f t="shared" si="0"/>
        <v>3000000</v>
      </c>
      <c r="P47" s="11">
        <f t="shared" si="1"/>
        <v>0</v>
      </c>
    </row>
    <row r="48" spans="2:16" ht="25.5" customHeight="1">
      <c r="B48" s="4" t="s">
        <v>4</v>
      </c>
      <c r="C48" s="29" t="s">
        <v>23</v>
      </c>
      <c r="D48" s="30" t="s">
        <v>19</v>
      </c>
      <c r="E48" s="30" t="s">
        <v>22</v>
      </c>
      <c r="F48" s="30" t="s">
        <v>102</v>
      </c>
      <c r="G48" s="30" t="s">
        <v>35</v>
      </c>
      <c r="H48" s="30"/>
      <c r="I48" s="40">
        <v>2000000</v>
      </c>
      <c r="J48" s="40"/>
      <c r="K48" s="40"/>
      <c r="L48" s="40"/>
      <c r="M48" s="41"/>
      <c r="N48" s="43"/>
      <c r="O48" s="39">
        <f t="shared" si="0"/>
        <v>2000000</v>
      </c>
      <c r="P48" s="11">
        <f t="shared" si="1"/>
        <v>0</v>
      </c>
    </row>
    <row r="49" spans="2:16" ht="22.5" customHeight="1">
      <c r="B49" s="5" t="s">
        <v>6</v>
      </c>
      <c r="C49" s="29" t="s">
        <v>23</v>
      </c>
      <c r="D49" s="30" t="s">
        <v>21</v>
      </c>
      <c r="E49" s="30" t="s">
        <v>20</v>
      </c>
      <c r="F49" s="30" t="s">
        <v>103</v>
      </c>
      <c r="G49" s="30" t="s">
        <v>35</v>
      </c>
      <c r="H49" s="30"/>
      <c r="I49" s="44">
        <v>31205400</v>
      </c>
      <c r="J49" s="40"/>
      <c r="K49" s="40"/>
      <c r="L49" s="40"/>
      <c r="M49" s="41"/>
      <c r="N49" s="45"/>
      <c r="O49" s="39">
        <f t="shared" si="0"/>
        <v>31205400</v>
      </c>
      <c r="P49" s="11">
        <f>N49/I49*100</f>
        <v>0</v>
      </c>
    </row>
    <row r="50" spans="2:16" ht="30" customHeight="1">
      <c r="B50" s="4" t="s">
        <v>116</v>
      </c>
      <c r="C50" s="29" t="s">
        <v>23</v>
      </c>
      <c r="D50" s="30" t="s">
        <v>117</v>
      </c>
      <c r="E50" s="30" t="s">
        <v>117</v>
      </c>
      <c r="F50" s="30" t="s">
        <v>118</v>
      </c>
      <c r="G50" s="30" t="s">
        <v>119</v>
      </c>
      <c r="H50" s="30"/>
      <c r="I50" s="44">
        <v>2819500</v>
      </c>
      <c r="J50" s="40"/>
      <c r="K50" s="40"/>
      <c r="L50" s="40"/>
      <c r="M50" s="40"/>
      <c r="N50" s="45"/>
      <c r="O50" s="40">
        <f>I50-N50</f>
        <v>2819500</v>
      </c>
      <c r="P50" s="49">
        <f>N50/I50*100</f>
        <v>0</v>
      </c>
    </row>
    <row r="51" spans="2:16" ht="12">
      <c r="B51" s="50" t="s">
        <v>121</v>
      </c>
      <c r="C51" s="29" t="s">
        <v>23</v>
      </c>
      <c r="D51" s="30" t="s">
        <v>122</v>
      </c>
      <c r="E51" s="30" t="s">
        <v>20</v>
      </c>
      <c r="F51" s="30" t="s">
        <v>123</v>
      </c>
      <c r="G51" s="30" t="s">
        <v>124</v>
      </c>
      <c r="H51" s="30"/>
      <c r="I51" s="44">
        <v>531000</v>
      </c>
      <c r="J51" s="40"/>
      <c r="K51" s="40"/>
      <c r="L51" s="40"/>
      <c r="M51" s="40"/>
      <c r="N51" s="45">
        <v>531000</v>
      </c>
      <c r="O51" s="40">
        <f>I51-N51</f>
        <v>0</v>
      </c>
      <c r="P51" s="49">
        <f>N51/I51*100</f>
        <v>100</v>
      </c>
    </row>
    <row r="52" spans="9:16" ht="12">
      <c r="I52" s="27"/>
      <c r="J52" s="27"/>
      <c r="K52" s="27"/>
      <c r="L52" s="27"/>
      <c r="M52" s="27"/>
      <c r="N52" s="27"/>
      <c r="O52" s="27"/>
      <c r="P52" s="7"/>
    </row>
    <row r="53" ht="12">
      <c r="P53" s="7"/>
    </row>
    <row r="54" spans="9:16" ht="12">
      <c r="I54" s="27"/>
      <c r="N54" s="27"/>
      <c r="O54" s="27"/>
      <c r="P54" s="7"/>
    </row>
    <row r="55" ht="12">
      <c r="P55" s="7"/>
    </row>
    <row r="56" ht="12">
      <c r="P56" s="7"/>
    </row>
    <row r="57" ht="12">
      <c r="P57" s="7"/>
    </row>
    <row r="58" ht="12">
      <c r="P58" s="7"/>
    </row>
    <row r="59" ht="12">
      <c r="P59" s="8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5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Дылыкова</cp:lastModifiedBy>
  <cp:lastPrinted>2018-04-06T05:03:19Z</cp:lastPrinted>
  <dcterms:created xsi:type="dcterms:W3CDTF">2014-11-30T22:38:33Z</dcterms:created>
  <dcterms:modified xsi:type="dcterms:W3CDTF">2018-04-06T05:04:32Z</dcterms:modified>
  <cp:category/>
  <cp:version/>
  <cp:contentType/>
  <cp:contentStatus/>
</cp:coreProperties>
</file>